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10" activeTab="0"/>
  </bookViews>
  <sheets>
    <sheet name="TABLA 08-03 Admisiones AIAF" sheetId="1" r:id="rId1"/>
  </sheets>
  <definedNames>
    <definedName name="_xlnm.Print_Area" localSheetId="0">'TABLA 08-03 Admisiones AIAF'!$B$1:$I$25</definedName>
  </definedNames>
  <calcPr fullCalcOnLoad="1"/>
</workbook>
</file>

<file path=xl/sharedStrings.xml><?xml version="1.0" encoding="utf-8"?>
<sst xmlns="http://schemas.openxmlformats.org/spreadsheetml/2006/main" count="26" uniqueCount="25">
  <si>
    <t>Pagarés</t>
  </si>
  <si>
    <t>Bonos y obligaciones</t>
  </si>
  <si>
    <t>Cédulas</t>
  </si>
  <si>
    <t>Bonos de titulización</t>
  </si>
  <si>
    <t>Partic. preferentes</t>
  </si>
  <si>
    <t>Total</t>
  </si>
  <si>
    <t>Pro-memoria  Medio y Largo</t>
  </si>
  <si>
    <t>Commercial Paper</t>
  </si>
  <si>
    <t>Preferred Shares</t>
  </si>
  <si>
    <t>Bonds</t>
  </si>
  <si>
    <t>Medium and Long Term</t>
  </si>
  <si>
    <t>Cedulas</t>
  </si>
  <si>
    <t>Euros, in millions</t>
  </si>
  <si>
    <t>Millones de euros</t>
  </si>
  <si>
    <t>Asset-Backed Bonds</t>
  </si>
  <si>
    <t xml:space="preserve">CORPORATE BONDS MARKET LISTINGS (AIAF) </t>
  </si>
  <si>
    <t>http://www.aiaf.es/esp/aspx/Portadas/HomeAIAF.aspx</t>
  </si>
  <si>
    <t>INFORMACIÓN RELACIONADA:</t>
  </si>
  <si>
    <t>2019</t>
  </si>
  <si>
    <t>IMPORTES DE RENTA FIJA PRIVADA ADMITIDOS POR INSTRUMENTOS (AIAF)</t>
  </si>
  <si>
    <t>2020</t>
  </si>
  <si>
    <t>2021</t>
  </si>
  <si>
    <t>2022</t>
  </si>
  <si>
    <t>2023</t>
  </si>
  <si>
    <t>ACUMULADO 2024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</si>
</sst>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_p_t_a_-;\-* #,##0.00\ _p_t_a_-;_-* &quot;-&quot;??\ _p_t_a_-;_-@_-"/>
    <numFmt numFmtId="167" formatCode="_-* #,##0\ _p_t_a_-;\-* #,##0\ _p_t_a_-;_-* &quot;-&quot;\ _p_t_a_-;_-@_-"/>
    <numFmt numFmtId="168" formatCode="_-* #,##0.00\ &quot;pta&quot;_-;\-* #,##0.00\ &quot;pta&quot;_-;_-* &quot;-&quot;??\ &quot;pta&quot;_-;_-@_-"/>
    <numFmt numFmtId="169" formatCode="_-* #,##0\ &quot;pta&quot;_-;\-* #,##0\ &quot;pta&quot;_-;_-* &quot;-&quot;\ &quot;pta&quot;_-;_-@_-"/>
    <numFmt numFmtId="170" formatCode="[$-C0A]mmmm\-yy;@"/>
    <numFmt numFmtId="171" formatCode="[$-409]mmm\-yy;@"/>
    <numFmt numFmtId="172" formatCode="[$-C0A]dddd\,\ d&quot; de &quot;mmmm&quot; de &quot;yyyy"/>
  </numFmts>
  <fonts count="56">
    <font>
      <sz val="1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2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2"/>
      <color indexed="10"/>
      <name val="Calibri"/>
      <family val="2"/>
    </font>
    <font>
      <sz val="12"/>
      <name val="Calibri"/>
      <family val="2"/>
    </font>
    <font>
      <sz val="9"/>
      <name val="Calibri"/>
      <family val="2"/>
    </font>
    <font>
      <b/>
      <sz val="9"/>
      <color indexed="9"/>
      <name val="Calibri"/>
      <family val="2"/>
    </font>
    <font>
      <sz val="7"/>
      <name val="Calibri"/>
      <family val="2"/>
    </font>
    <font>
      <u val="single"/>
      <sz val="7"/>
      <color indexed="12"/>
      <name val="Calibri"/>
      <family val="2"/>
    </font>
    <font>
      <b/>
      <sz val="7"/>
      <color indexed="8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2"/>
      <color rgb="FFFF0000"/>
      <name val="Calibri"/>
      <family val="2"/>
    </font>
    <font>
      <b/>
      <sz val="9"/>
      <color theme="0"/>
      <name val="Calibri"/>
      <family val="2"/>
    </font>
    <font>
      <b/>
      <sz val="7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A7C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00265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90007281303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>
        <color theme="0" tint="-0.1499900072813034"/>
      </top>
      <bottom style="thin">
        <color theme="0" tint="-0.1499900072813034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>
        <color theme="0" tint="-0.1499900072813034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>
        <color theme="0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 style="medium"/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 tint="-0.1499900072813034"/>
      </top>
      <bottom style="medium"/>
    </border>
    <border>
      <left>
        <color indexed="63"/>
      </left>
      <right style="medium"/>
      <top style="thin">
        <color theme="0" tint="-0.1499900072813034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Border="0">
      <alignment horizontal="center" vertical="center" wrapText="1"/>
      <protection/>
    </xf>
    <xf numFmtId="14" fontId="2" fillId="21" borderId="2">
      <alignment horizontal="center" vertical="center" wrapText="1"/>
      <protection/>
    </xf>
    <xf numFmtId="0" fontId="38" fillId="22" borderId="3" applyNumberFormat="0" applyAlignment="0" applyProtection="0"/>
    <xf numFmtId="0" fontId="39" fillId="23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3" fillId="30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  <xf numFmtId="0" fontId="34" fillId="33" borderId="7" applyNumberFormat="0" applyFont="0" applyAlignment="0" applyProtection="0"/>
    <xf numFmtId="4" fontId="5" fillId="0" borderId="0" applyBorder="0">
      <alignment/>
      <protection/>
    </xf>
    <xf numFmtId="3" fontId="5" fillId="0" borderId="0" applyBorder="0">
      <alignment/>
      <protection/>
    </xf>
    <xf numFmtId="9" fontId="34" fillId="0" borderId="0" applyFont="0" applyFill="0" applyBorder="0" applyAlignment="0" applyProtection="0"/>
    <xf numFmtId="0" fontId="46" fillId="22" borderId="8" applyNumberFormat="0" applyAlignment="0" applyProtection="0"/>
    <xf numFmtId="49" fontId="5" fillId="0" borderId="0" applyNumberFormat="0" applyBorder="0">
      <alignment horizontal="left"/>
      <protection/>
    </xf>
    <xf numFmtId="0" fontId="47" fillId="0" borderId="0" applyNumberFormat="0" applyFill="0" applyBorder="0" applyAlignment="0" applyProtection="0"/>
    <xf numFmtId="0" fontId="2" fillId="0" borderId="0" applyFont="0" applyAlignment="0">
      <protection/>
    </xf>
    <xf numFmtId="0" fontId="48" fillId="0" borderId="0" applyNumberFormat="0" applyFill="0" applyBorder="0" applyAlignment="0" applyProtection="0"/>
    <xf numFmtId="0" fontId="49" fillId="0" borderId="0" applyNumberFormat="0" applyBorder="0">
      <alignment horizontal="left" vertical="center" wrapText="1"/>
      <protection/>
    </xf>
    <xf numFmtId="0" fontId="6" fillId="34" borderId="9">
      <alignment horizontal="left" wrapText="1"/>
      <protection/>
    </xf>
    <xf numFmtId="0" fontId="50" fillId="34" borderId="10">
      <alignment horizontal="left" wrapText="1"/>
      <protection/>
    </xf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42" fillId="0" borderId="12" applyNumberFormat="0" applyFill="0" applyAlignment="0" applyProtection="0"/>
    <xf numFmtId="0" fontId="7" fillId="0" borderId="13" applyNumberFormat="0" applyFont="0" applyFill="0" applyAlignment="0" applyProtection="0"/>
  </cellStyleXfs>
  <cellXfs count="55">
    <xf numFmtId="0" fontId="0" fillId="0" borderId="0" xfId="0" applyAlignment="1">
      <alignment/>
    </xf>
    <xf numFmtId="3" fontId="5" fillId="0" borderId="0" xfId="59">
      <alignment/>
      <protection/>
    </xf>
    <xf numFmtId="0" fontId="53" fillId="0" borderId="0" xfId="0" applyFont="1" applyAlignment="1">
      <alignment/>
    </xf>
    <xf numFmtId="0" fontId="27" fillId="0" borderId="0" xfId="0" applyFont="1" applyAlignment="1">
      <alignment/>
    </xf>
    <xf numFmtId="3" fontId="28" fillId="0" borderId="0" xfId="56" applyNumberFormat="1" applyFont="1">
      <alignment/>
      <protection/>
    </xf>
    <xf numFmtId="3" fontId="28" fillId="0" borderId="14" xfId="59" applyFont="1" applyBorder="1">
      <alignment/>
      <protection/>
    </xf>
    <xf numFmtId="3" fontId="28" fillId="35" borderId="15" xfId="0" applyNumberFormat="1" applyFont="1" applyFill="1" applyBorder="1" applyAlignment="1">
      <alignment/>
    </xf>
    <xf numFmtId="3" fontId="28" fillId="35" borderId="15" xfId="56" applyNumberFormat="1" applyFont="1" applyFill="1" applyBorder="1">
      <alignment/>
      <protection/>
    </xf>
    <xf numFmtId="3" fontId="54" fillId="36" borderId="16" xfId="0" applyNumberFormat="1" applyFont="1" applyFill="1" applyBorder="1" applyAlignment="1">
      <alignment/>
    </xf>
    <xf numFmtId="3" fontId="54" fillId="36" borderId="17" xfId="0" applyNumberFormat="1" applyFont="1" applyFill="1" applyBorder="1" applyAlignment="1">
      <alignment/>
    </xf>
    <xf numFmtId="0" fontId="30" fillId="0" borderId="0" xfId="0" applyFont="1" applyAlignment="1">
      <alignment/>
    </xf>
    <xf numFmtId="0" fontId="31" fillId="0" borderId="0" xfId="48" applyFont="1" applyAlignment="1">
      <alignment vertical="top"/>
    </xf>
    <xf numFmtId="0" fontId="55" fillId="0" borderId="0" xfId="0" applyFont="1" applyFill="1" applyAlignment="1">
      <alignment/>
    </xf>
    <xf numFmtId="3" fontId="28" fillId="35" borderId="18" xfId="56" applyNumberFormat="1" applyFont="1" applyFill="1" applyBorder="1">
      <alignment/>
      <protection/>
    </xf>
    <xf numFmtId="0" fontId="27" fillId="36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3" fillId="35" borderId="0" xfId="0" applyFon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4" fontId="54" fillId="37" borderId="19" xfId="35" applyFont="1" applyFill="1" applyBorder="1">
      <alignment horizontal="center" vertical="center" wrapText="1"/>
      <protection/>
    </xf>
    <xf numFmtId="14" fontId="54" fillId="37" borderId="1" xfId="35" applyFont="1" applyFill="1" applyBorder="1">
      <alignment horizontal="center" vertical="center" wrapText="1"/>
      <protection/>
    </xf>
    <xf numFmtId="0" fontId="33" fillId="21" borderId="20" xfId="34" applyFont="1" applyBorder="1">
      <alignment horizontal="center" vertical="center" wrapText="1"/>
      <protection/>
    </xf>
    <xf numFmtId="0" fontId="33" fillId="21" borderId="21" xfId="34" applyFont="1" applyBorder="1">
      <alignment horizontal="center" vertical="center" wrapText="1"/>
      <protection/>
    </xf>
    <xf numFmtId="0" fontId="28" fillId="35" borderId="0" xfId="0" applyFont="1" applyFill="1" applyAlignment="1" applyProtection="1">
      <alignment/>
      <protection/>
    </xf>
    <xf numFmtId="0" fontId="28" fillId="0" borderId="0" xfId="0" applyFont="1" applyAlignment="1">
      <alignment/>
    </xf>
    <xf numFmtId="14" fontId="54" fillId="37" borderId="22" xfId="35" applyFont="1" applyFill="1" applyBorder="1">
      <alignment horizontal="center" vertical="center" wrapText="1"/>
      <protection/>
    </xf>
    <xf numFmtId="0" fontId="33" fillId="21" borderId="23" xfId="34" applyFont="1" applyBorder="1">
      <alignment horizontal="center" vertical="center" wrapText="1"/>
      <protection/>
    </xf>
    <xf numFmtId="49" fontId="28" fillId="35" borderId="24" xfId="0" applyNumberFormat="1" applyFont="1" applyFill="1" applyBorder="1" applyAlignment="1">
      <alignment horizontal="left"/>
    </xf>
    <xf numFmtId="3" fontId="28" fillId="0" borderId="2" xfId="56" applyNumberFormat="1" applyFont="1" applyBorder="1">
      <alignment/>
      <protection/>
    </xf>
    <xf numFmtId="3" fontId="28" fillId="0" borderId="1" xfId="59" applyFont="1" applyBorder="1">
      <alignment/>
      <protection/>
    </xf>
    <xf numFmtId="3" fontId="0" fillId="0" borderId="0" xfId="0" applyNumberFormat="1" applyAlignment="1">
      <alignment/>
    </xf>
    <xf numFmtId="3" fontId="54" fillId="36" borderId="25" xfId="0" applyNumberFormat="1" applyFont="1" applyFill="1" applyBorder="1" applyAlignment="1">
      <alignment/>
    </xf>
    <xf numFmtId="0" fontId="0" fillId="35" borderId="0" xfId="0" applyFill="1" applyBorder="1" applyAlignment="1" applyProtection="1">
      <alignment/>
      <protection/>
    </xf>
    <xf numFmtId="3" fontId="28" fillId="0" borderId="0" xfId="56" applyNumberFormat="1" applyFont="1" applyFill="1" applyBorder="1">
      <alignment/>
      <protection/>
    </xf>
    <xf numFmtId="170" fontId="28" fillId="0" borderId="26" xfId="62" applyNumberFormat="1" applyFont="1" applyFill="1" applyBorder="1">
      <alignment horizontal="left"/>
      <protection/>
    </xf>
    <xf numFmtId="49" fontId="28" fillId="35" borderId="27" xfId="0" applyNumberFormat="1" applyFont="1" applyFill="1" applyBorder="1" applyAlignment="1">
      <alignment horizontal="left"/>
    </xf>
    <xf numFmtId="170" fontId="28" fillId="0" borderId="28" xfId="62" applyNumberFormat="1" applyFont="1" applyFill="1" applyBorder="1">
      <alignment horizontal="left"/>
      <protection/>
    </xf>
    <xf numFmtId="3" fontId="28" fillId="0" borderId="2" xfId="56" applyNumberFormat="1" applyFont="1" applyFill="1" applyBorder="1">
      <alignment/>
      <protection/>
    </xf>
    <xf numFmtId="3" fontId="28" fillId="35" borderId="29" xfId="0" applyNumberFormat="1" applyFont="1" applyFill="1" applyBorder="1" applyAlignment="1">
      <alignment/>
    </xf>
    <xf numFmtId="3" fontId="28" fillId="35" borderId="29" xfId="56" applyNumberFormat="1" applyFont="1" applyFill="1" applyBorder="1">
      <alignment/>
      <protection/>
    </xf>
    <xf numFmtId="3" fontId="28" fillId="35" borderId="30" xfId="56" applyNumberFormat="1" applyFont="1" applyFill="1" applyBorder="1">
      <alignment/>
      <protection/>
    </xf>
    <xf numFmtId="3" fontId="28" fillId="0" borderId="0" xfId="56" applyNumberFormat="1" applyFont="1" applyFill="1">
      <alignment/>
      <protection/>
    </xf>
    <xf numFmtId="0" fontId="39" fillId="38" borderId="31" xfId="67" applyFont="1" applyFill="1" applyBorder="1">
      <alignment horizontal="left" wrapText="1"/>
      <protection/>
    </xf>
    <xf numFmtId="0" fontId="39" fillId="38" borderId="32" xfId="67" applyFont="1" applyFill="1" applyBorder="1">
      <alignment horizontal="left" wrapText="1"/>
      <protection/>
    </xf>
    <xf numFmtId="0" fontId="39" fillId="38" borderId="33" xfId="67" applyFont="1" applyFill="1" applyBorder="1">
      <alignment horizontal="left" wrapText="1"/>
      <protection/>
    </xf>
    <xf numFmtId="0" fontId="39" fillId="36" borderId="31" xfId="68" applyFont="1" applyFill="1" applyBorder="1">
      <alignment horizontal="left" wrapText="1"/>
      <protection/>
    </xf>
    <xf numFmtId="0" fontId="39" fillId="36" borderId="32" xfId="68" applyFont="1" applyFill="1" applyBorder="1">
      <alignment horizontal="left" wrapText="1"/>
      <protection/>
    </xf>
    <xf numFmtId="0" fontId="39" fillId="36" borderId="33" xfId="68" applyFont="1" applyFill="1" applyBorder="1">
      <alignment horizontal="left" wrapText="1"/>
      <protection/>
    </xf>
    <xf numFmtId="0" fontId="39" fillId="38" borderId="34" xfId="67" applyFont="1" applyFill="1" applyBorder="1" applyAlignment="1">
      <alignment horizontal="left" vertical="top" wrapText="1"/>
      <protection/>
    </xf>
    <xf numFmtId="0" fontId="39" fillId="38" borderId="35" xfId="67" applyFont="1" applyFill="1" applyBorder="1" applyAlignment="1">
      <alignment horizontal="left" vertical="top" wrapText="1"/>
      <protection/>
    </xf>
    <xf numFmtId="0" fontId="39" fillId="38" borderId="21" xfId="67" applyFont="1" applyFill="1" applyBorder="1" applyAlignment="1">
      <alignment horizontal="left" vertical="top" wrapText="1"/>
      <protection/>
    </xf>
    <xf numFmtId="0" fontId="39" fillId="36" borderId="34" xfId="68" applyFont="1" applyFill="1" applyBorder="1" applyAlignment="1">
      <alignment horizontal="left" vertical="top" wrapText="1"/>
      <protection/>
    </xf>
    <xf numFmtId="0" fontId="39" fillId="36" borderId="35" xfId="68" applyFont="1" applyFill="1" applyBorder="1" applyAlignment="1">
      <alignment horizontal="left" vertical="top" wrapText="1"/>
      <protection/>
    </xf>
    <xf numFmtId="0" fontId="39" fillId="36" borderId="21" xfId="68" applyFont="1" applyFill="1" applyBorder="1" applyAlignment="1">
      <alignment horizontal="left" vertical="top" wrapText="1"/>
      <protection/>
    </xf>
    <xf numFmtId="0" fontId="55" fillId="2" borderId="36" xfId="0" applyFont="1" applyFill="1" applyBorder="1" applyAlignment="1">
      <alignment horizontal="left"/>
    </xf>
    <xf numFmtId="0" fontId="55" fillId="2" borderId="0" xfId="0" applyFont="1" applyFill="1" applyBorder="1" applyAlignment="1">
      <alignment horizontal="left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tas" xfId="57"/>
    <cellStyle name="numero" xfId="58"/>
    <cellStyle name="numero sin decimales" xfId="59"/>
    <cellStyle name="Percent" xfId="60"/>
    <cellStyle name="Salida" xfId="61"/>
    <cellStyle name="Texto" xfId="62"/>
    <cellStyle name="Texto de advertencia" xfId="63"/>
    <cellStyle name="Texto destacado" xfId="64"/>
    <cellStyle name="Texto explicativo" xfId="65"/>
    <cellStyle name="Texto ING" xfId="66"/>
    <cellStyle name="Titular" xfId="67"/>
    <cellStyle name="Titular ING" xfId="68"/>
    <cellStyle name="Título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iaf.es/esp/aspx/Portadas/HomeAIAF.asp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zoomScale="120" zoomScaleNormal="120" zoomScalePageLayoutView="0" workbookViewId="0" topLeftCell="A1">
      <pane ySplit="6" topLeftCell="A7" activePane="bottomLeft" state="frozen"/>
      <selection pane="topLeft" activeCell="A1" sqref="A1"/>
      <selection pane="bottomLeft" activeCell="C24" sqref="C24:I24"/>
    </sheetView>
  </sheetViews>
  <sheetFormatPr defaultColWidth="11.421875" defaultRowHeight="12.75"/>
  <cols>
    <col min="1" max="1" width="0.71875" style="15" customWidth="1"/>
    <col min="2" max="2" width="16.57421875" style="0" customWidth="1"/>
    <col min="3" max="3" width="14.28125" style="0" customWidth="1"/>
    <col min="4" max="4" width="15.00390625" style="0" customWidth="1"/>
    <col min="5" max="5" width="11.8515625" style="0" customWidth="1"/>
    <col min="6" max="7" width="14.28125" style="0" customWidth="1"/>
    <col min="8" max="8" width="11.57421875" style="0" customWidth="1"/>
    <col min="9" max="9" width="14.8515625" style="0" customWidth="1"/>
  </cols>
  <sheetData>
    <row r="1" spans="1:13" s="3" customFormat="1" ht="15" customHeight="1">
      <c r="A1" s="14"/>
      <c r="B1" s="41" t="s">
        <v>19</v>
      </c>
      <c r="C1" s="42"/>
      <c r="D1" s="42"/>
      <c r="E1" s="42"/>
      <c r="F1" s="42"/>
      <c r="G1" s="42"/>
      <c r="H1" s="42"/>
      <c r="I1" s="43"/>
      <c r="J1" s="53" t="s">
        <v>17</v>
      </c>
      <c r="K1" s="54"/>
      <c r="L1" s="54"/>
      <c r="M1" s="12"/>
    </row>
    <row r="2" spans="1:13" s="3" customFormat="1" ht="15" customHeight="1" thickBot="1">
      <c r="A2" s="14"/>
      <c r="B2" s="47" t="s">
        <v>13</v>
      </c>
      <c r="C2" s="48"/>
      <c r="D2" s="48"/>
      <c r="E2" s="48"/>
      <c r="F2" s="48"/>
      <c r="G2" s="48"/>
      <c r="H2" s="48"/>
      <c r="I2" s="49"/>
      <c r="J2" s="11" t="s">
        <v>16</v>
      </c>
      <c r="K2" s="10"/>
      <c r="L2" s="10"/>
      <c r="M2" s="10"/>
    </row>
    <row r="3" spans="1:9" s="2" customFormat="1" ht="15" customHeight="1">
      <c r="A3" s="16"/>
      <c r="B3" s="44" t="s">
        <v>15</v>
      </c>
      <c r="C3" s="45"/>
      <c r="D3" s="45"/>
      <c r="E3" s="45"/>
      <c r="F3" s="45"/>
      <c r="G3" s="45"/>
      <c r="H3" s="45"/>
      <c r="I3" s="46"/>
    </row>
    <row r="4" spans="1:9" s="2" customFormat="1" ht="15" customHeight="1" thickBot="1">
      <c r="A4" s="16"/>
      <c r="B4" s="50" t="s">
        <v>12</v>
      </c>
      <c r="C4" s="51"/>
      <c r="D4" s="51"/>
      <c r="E4" s="51"/>
      <c r="F4" s="51"/>
      <c r="G4" s="51"/>
      <c r="H4" s="51"/>
      <c r="I4" s="52"/>
    </row>
    <row r="5" spans="1:9" s="23" customFormat="1" ht="24">
      <c r="A5" s="22"/>
      <c r="B5" s="18"/>
      <c r="C5" s="24" t="s">
        <v>0</v>
      </c>
      <c r="D5" s="24" t="s">
        <v>1</v>
      </c>
      <c r="E5" s="24" t="s">
        <v>2</v>
      </c>
      <c r="F5" s="24" t="s">
        <v>3</v>
      </c>
      <c r="G5" s="24" t="s">
        <v>4</v>
      </c>
      <c r="H5" s="24" t="s">
        <v>5</v>
      </c>
      <c r="I5" s="19" t="s">
        <v>6</v>
      </c>
    </row>
    <row r="6" spans="1:9" s="23" customFormat="1" ht="24" customHeight="1" thickBot="1">
      <c r="A6" s="22"/>
      <c r="B6" s="20"/>
      <c r="C6" s="25" t="s">
        <v>7</v>
      </c>
      <c r="D6" s="25" t="s">
        <v>9</v>
      </c>
      <c r="E6" s="25" t="s">
        <v>11</v>
      </c>
      <c r="F6" s="25" t="s">
        <v>14</v>
      </c>
      <c r="G6" s="25" t="s">
        <v>8</v>
      </c>
      <c r="H6" s="25" t="s">
        <v>5</v>
      </c>
      <c r="I6" s="21" t="s">
        <v>10</v>
      </c>
    </row>
    <row r="7" spans="1:9" ht="12.75" customHeight="1">
      <c r="A7" s="31"/>
      <c r="B7" s="34" t="s">
        <v>18</v>
      </c>
      <c r="C7" s="6">
        <v>15571.039999999997</v>
      </c>
      <c r="D7" s="6">
        <v>50716.53</v>
      </c>
      <c r="E7" s="6">
        <v>34175</v>
      </c>
      <c r="F7" s="6">
        <v>18740.9</v>
      </c>
      <c r="G7" s="6">
        <v>1000</v>
      </c>
      <c r="H7" s="7">
        <v>120203.47</v>
      </c>
      <c r="I7" s="13">
        <v>104632.43</v>
      </c>
    </row>
    <row r="8" spans="1:9" ht="12.75" customHeight="1">
      <c r="A8" s="31"/>
      <c r="B8" s="34" t="s">
        <v>20</v>
      </c>
      <c r="C8" s="6">
        <v>22293.769999999997</v>
      </c>
      <c r="D8" s="6">
        <v>20359.82</v>
      </c>
      <c r="E8" s="6">
        <v>38498.33</v>
      </c>
      <c r="F8" s="6">
        <v>36281</v>
      </c>
      <c r="G8" s="6">
        <v>1750</v>
      </c>
      <c r="H8" s="7">
        <v>119182.92000000001</v>
      </c>
      <c r="I8" s="13">
        <v>96889.15</v>
      </c>
    </row>
    <row r="9" spans="1:9" ht="12.75" customHeight="1">
      <c r="A9" s="31"/>
      <c r="B9" s="34" t="s">
        <v>21</v>
      </c>
      <c r="C9" s="6">
        <v>20168.77</v>
      </c>
      <c r="D9" s="6">
        <v>37603.189999999995</v>
      </c>
      <c r="E9" s="6">
        <v>35350.979999999996</v>
      </c>
      <c r="F9" s="6">
        <v>18375.7</v>
      </c>
      <c r="G9" s="6">
        <v>1625</v>
      </c>
      <c r="H9" s="7">
        <v>113123.64000000001</v>
      </c>
      <c r="I9" s="13">
        <v>92954.86999999998</v>
      </c>
    </row>
    <row r="10" spans="1:9" ht="12.75" customHeight="1">
      <c r="A10" s="31"/>
      <c r="B10" s="34" t="s">
        <v>22</v>
      </c>
      <c r="C10" s="6">
        <v>20168.77</v>
      </c>
      <c r="D10" s="6">
        <v>37603.189999999995</v>
      </c>
      <c r="E10" s="6">
        <v>35350.979999999996</v>
      </c>
      <c r="F10" s="6">
        <v>18375.7</v>
      </c>
      <c r="G10" s="6">
        <v>1625</v>
      </c>
      <c r="H10" s="7">
        <v>113123.64000000001</v>
      </c>
      <c r="I10" s="13">
        <v>92954.86999999998</v>
      </c>
    </row>
    <row r="11" spans="1:9" ht="12.75" customHeight="1" thickBot="1">
      <c r="A11" s="31"/>
      <c r="B11" s="26" t="s">
        <v>23</v>
      </c>
      <c r="C11" s="37">
        <v>25895.649999999998</v>
      </c>
      <c r="D11" s="37">
        <v>46091.3</v>
      </c>
      <c r="E11" s="37">
        <v>26879.82</v>
      </c>
      <c r="F11" s="37">
        <v>14665.5</v>
      </c>
      <c r="G11" s="37">
        <v>1350</v>
      </c>
      <c r="H11" s="38">
        <v>114882.27000000003</v>
      </c>
      <c r="I11" s="39">
        <v>88986.62000000004</v>
      </c>
    </row>
    <row r="12" spans="1:10" ht="12.75" customHeight="1">
      <c r="A12" s="17"/>
      <c r="B12" s="33">
        <v>45017</v>
      </c>
      <c r="C12" s="32">
        <v>3802.95</v>
      </c>
      <c r="D12" s="4">
        <v>0</v>
      </c>
      <c r="E12" s="4">
        <v>4350</v>
      </c>
      <c r="F12" s="4">
        <v>490</v>
      </c>
      <c r="G12" s="4">
        <v>0</v>
      </c>
      <c r="H12" s="4">
        <f aca="true" t="shared" si="0" ref="H12:H24">SUM(C12:G12)</f>
        <v>8642.95</v>
      </c>
      <c r="I12" s="5">
        <f aca="true" t="shared" si="1" ref="I12:I25">H12-C12</f>
        <v>4840.000000000001</v>
      </c>
      <c r="J12" s="1"/>
    </row>
    <row r="13" spans="1:10" ht="12.75" customHeight="1">
      <c r="A13" s="17"/>
      <c r="B13" s="33">
        <v>45047</v>
      </c>
      <c r="C13" s="32">
        <v>1385.85</v>
      </c>
      <c r="D13" s="4">
        <v>1023</v>
      </c>
      <c r="E13" s="4">
        <v>7000</v>
      </c>
      <c r="F13" s="4">
        <v>0</v>
      </c>
      <c r="G13" s="4">
        <v>0</v>
      </c>
      <c r="H13" s="4">
        <f t="shared" si="0"/>
        <v>9408.85</v>
      </c>
      <c r="I13" s="5">
        <f t="shared" si="1"/>
        <v>8023</v>
      </c>
      <c r="J13" s="1"/>
    </row>
    <row r="14" spans="1:10" ht="12.75" customHeight="1">
      <c r="A14" s="17"/>
      <c r="B14" s="33">
        <v>45078</v>
      </c>
      <c r="C14" s="32">
        <v>871.34</v>
      </c>
      <c r="D14" s="4">
        <v>1852.6</v>
      </c>
      <c r="E14" s="40">
        <v>450</v>
      </c>
      <c r="F14" s="4">
        <v>2804</v>
      </c>
      <c r="G14" s="4">
        <v>0</v>
      </c>
      <c r="H14" s="4">
        <f t="shared" si="0"/>
        <v>5977.9400000000005</v>
      </c>
      <c r="I14" s="5">
        <f t="shared" si="1"/>
        <v>5106.6</v>
      </c>
      <c r="J14" s="1"/>
    </row>
    <row r="15" spans="1:10" ht="12.75" customHeight="1">
      <c r="A15" s="17"/>
      <c r="B15" s="33">
        <v>45108</v>
      </c>
      <c r="C15" s="32">
        <v>2336.13</v>
      </c>
      <c r="D15" s="4">
        <v>2</v>
      </c>
      <c r="E15" s="40">
        <v>0</v>
      </c>
      <c r="F15" s="4">
        <v>0</v>
      </c>
      <c r="G15" s="4">
        <v>250</v>
      </c>
      <c r="H15" s="4">
        <f t="shared" si="0"/>
        <v>2588.13</v>
      </c>
      <c r="I15" s="5">
        <f t="shared" si="1"/>
        <v>252</v>
      </c>
      <c r="J15" s="1"/>
    </row>
    <row r="16" spans="1:10" ht="12.75" customHeight="1">
      <c r="A16" s="17"/>
      <c r="B16" s="33">
        <v>45139</v>
      </c>
      <c r="C16" s="32">
        <v>2974.94</v>
      </c>
      <c r="D16" s="4">
        <v>88.3</v>
      </c>
      <c r="E16" s="40">
        <v>0</v>
      </c>
      <c r="F16" s="4">
        <v>816</v>
      </c>
      <c r="G16" s="4">
        <v>0</v>
      </c>
      <c r="H16" s="4">
        <f t="shared" si="0"/>
        <v>3879.2400000000002</v>
      </c>
      <c r="I16" s="5">
        <f t="shared" si="1"/>
        <v>904.3000000000002</v>
      </c>
      <c r="J16" s="1"/>
    </row>
    <row r="17" spans="1:10" ht="12.75" customHeight="1">
      <c r="A17" s="17"/>
      <c r="B17" s="33">
        <v>45170</v>
      </c>
      <c r="C17" s="32">
        <v>1582.47</v>
      </c>
      <c r="D17" s="4">
        <v>872.6</v>
      </c>
      <c r="E17" s="40">
        <v>0</v>
      </c>
      <c r="F17" s="4">
        <v>575</v>
      </c>
      <c r="G17" s="4">
        <v>0</v>
      </c>
      <c r="H17" s="4">
        <f t="shared" si="0"/>
        <v>3030.07</v>
      </c>
      <c r="I17" s="5">
        <f t="shared" si="1"/>
        <v>1447.6000000000001</v>
      </c>
      <c r="J17" s="1"/>
    </row>
    <row r="18" spans="1:10" ht="12.75" customHeight="1">
      <c r="A18" s="17"/>
      <c r="B18" s="33">
        <v>45200</v>
      </c>
      <c r="C18" s="32">
        <v>3132.25</v>
      </c>
      <c r="D18" s="4">
        <v>1004</v>
      </c>
      <c r="E18" s="40">
        <v>0</v>
      </c>
      <c r="F18" s="4">
        <v>1270</v>
      </c>
      <c r="G18" s="4">
        <v>0</v>
      </c>
      <c r="H18" s="4">
        <f t="shared" si="0"/>
        <v>5406.25</v>
      </c>
      <c r="I18" s="5">
        <f t="shared" si="1"/>
        <v>2274</v>
      </c>
      <c r="J18" s="1"/>
    </row>
    <row r="19" spans="1:10" ht="12.75" customHeight="1">
      <c r="A19" s="17"/>
      <c r="B19" s="33">
        <v>45231</v>
      </c>
      <c r="C19" s="32">
        <v>404.98</v>
      </c>
      <c r="D19" s="4">
        <v>57.9</v>
      </c>
      <c r="E19" s="40">
        <v>500</v>
      </c>
      <c r="F19" s="4">
        <v>5400</v>
      </c>
      <c r="G19" s="4">
        <v>0</v>
      </c>
      <c r="H19" s="4">
        <f t="shared" si="0"/>
        <v>6362.88</v>
      </c>
      <c r="I19" s="5">
        <f t="shared" si="1"/>
        <v>5957.9</v>
      </c>
      <c r="J19" s="1"/>
    </row>
    <row r="20" spans="1:10" ht="12.75" customHeight="1">
      <c r="A20" s="17"/>
      <c r="B20" s="35">
        <v>45261</v>
      </c>
      <c r="C20" s="36">
        <v>494.07</v>
      </c>
      <c r="D20" s="27">
        <v>10330.2</v>
      </c>
      <c r="E20" s="36">
        <v>1700</v>
      </c>
      <c r="F20" s="27">
        <v>0</v>
      </c>
      <c r="G20" s="27">
        <v>0</v>
      </c>
      <c r="H20" s="27">
        <f t="shared" si="0"/>
        <v>12524.27</v>
      </c>
      <c r="I20" s="28">
        <f t="shared" si="1"/>
        <v>12030.2</v>
      </c>
      <c r="J20" s="1"/>
    </row>
    <row r="21" spans="1:10" ht="12.75" customHeight="1">
      <c r="A21" s="17"/>
      <c r="B21" s="33">
        <v>44927</v>
      </c>
      <c r="C21" s="32">
        <v>901.99</v>
      </c>
      <c r="D21" s="4">
        <v>51.86</v>
      </c>
      <c r="E21" s="40">
        <v>1100</v>
      </c>
      <c r="F21" s="4">
        <v>0</v>
      </c>
      <c r="G21" s="4">
        <v>750</v>
      </c>
      <c r="H21" s="4">
        <f t="shared" si="0"/>
        <v>2803.85</v>
      </c>
      <c r="I21" s="5">
        <f t="shared" si="1"/>
        <v>1901.86</v>
      </c>
      <c r="J21" s="1"/>
    </row>
    <row r="22" spans="1:10" ht="12.75" customHeight="1">
      <c r="A22" s="17"/>
      <c r="B22" s="33">
        <v>44958</v>
      </c>
      <c r="C22" s="32">
        <v>394.89</v>
      </c>
      <c r="D22" s="4">
        <v>4951.8</v>
      </c>
      <c r="E22" s="40">
        <v>3300</v>
      </c>
      <c r="F22" s="4">
        <v>0</v>
      </c>
      <c r="G22" s="4">
        <v>0</v>
      </c>
      <c r="H22" s="4">
        <f t="shared" si="0"/>
        <v>8646.69</v>
      </c>
      <c r="I22" s="5">
        <f t="shared" si="1"/>
        <v>8251.800000000001</v>
      </c>
      <c r="J22" s="1"/>
    </row>
    <row r="23" spans="1:10" ht="12.75" customHeight="1">
      <c r="A23" s="17"/>
      <c r="B23" s="33">
        <v>44986</v>
      </c>
      <c r="C23" s="32">
        <v>1153.9</v>
      </c>
      <c r="D23" s="4">
        <v>791.01</v>
      </c>
      <c r="E23" s="40">
        <v>787.63</v>
      </c>
      <c r="F23" s="4">
        <v>2000</v>
      </c>
      <c r="G23" s="4">
        <v>0</v>
      </c>
      <c r="H23" s="4">
        <f t="shared" si="0"/>
        <v>4732.54</v>
      </c>
      <c r="I23" s="5">
        <f t="shared" si="1"/>
        <v>3578.64</v>
      </c>
      <c r="J23" s="1"/>
    </row>
    <row r="24" spans="1:10" ht="12.75" customHeight="1" thickBot="1">
      <c r="A24" s="17"/>
      <c r="B24" s="33">
        <v>45017</v>
      </c>
      <c r="C24" s="32">
        <v>1539.25</v>
      </c>
      <c r="D24" s="4">
        <v>356.33</v>
      </c>
      <c r="E24" s="40">
        <v>0</v>
      </c>
      <c r="F24" s="4">
        <v>650</v>
      </c>
      <c r="G24" s="4">
        <v>0</v>
      </c>
      <c r="H24" s="4">
        <f t="shared" si="0"/>
        <v>2545.58</v>
      </c>
      <c r="I24" s="5">
        <f t="shared" si="1"/>
        <v>1006.3299999999999</v>
      </c>
      <c r="J24" s="1"/>
    </row>
    <row r="25" spans="1:10" ht="12.75" customHeight="1" thickBot="1">
      <c r="A25" s="17"/>
      <c r="B25" s="30" t="s">
        <v>24</v>
      </c>
      <c r="C25" s="8">
        <f>SUM(C21:C24)</f>
        <v>3990.03</v>
      </c>
      <c r="D25" s="8">
        <f>SUM(D21:D24)</f>
        <v>6151</v>
      </c>
      <c r="E25" s="8">
        <f>SUM(E21:E24)</f>
        <v>5187.63</v>
      </c>
      <c r="F25" s="8">
        <f>SUM(F21:F24)</f>
        <v>2650</v>
      </c>
      <c r="G25" s="8">
        <f>SUM(G21:G24)</f>
        <v>750</v>
      </c>
      <c r="H25" s="8">
        <f>SUM(H21:H24)</f>
        <v>18728.660000000003</v>
      </c>
      <c r="I25" s="9">
        <f t="shared" si="1"/>
        <v>14738.630000000003</v>
      </c>
      <c r="J25" s="29"/>
    </row>
    <row r="26" ht="12.75">
      <c r="C26" s="32"/>
    </row>
    <row r="27" ht="12.75">
      <c r="C27" s="29"/>
    </row>
  </sheetData>
  <sheetProtection formatCells="0" formatColumns="0" formatRows="0" insertColumns="0" insertRows="0" insertHyperlinks="0" deleteColumns="0" deleteRows="0" sort="0" autoFilter="0" pivotTables="0"/>
  <mergeCells count="5">
    <mergeCell ref="B1:I1"/>
    <mergeCell ref="B3:I3"/>
    <mergeCell ref="B2:I2"/>
    <mergeCell ref="B4:I4"/>
    <mergeCell ref="J1:L1"/>
  </mergeCells>
  <hyperlinks>
    <hyperlink ref="J2" r:id="rId1" display="http://www.aiaf.es/esp/aspx/Portadas/HomeAIAF.aspx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  <headerFooter>
    <oddHeader>&amp;CPágina &amp;P de &amp;F</oddHeader>
    <oddFooter>&amp;L&amp;1#&amp;"Calibri"&amp;10&amp;K000000Sensitivity: C2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Javier Garrido Domingo</dc:creator>
  <cp:keywords/>
  <dc:description/>
  <cp:lastModifiedBy>Alonso Pardo, Maria Paz</cp:lastModifiedBy>
  <cp:lastPrinted>2019-03-13T12:11:28Z</cp:lastPrinted>
  <dcterms:created xsi:type="dcterms:W3CDTF">2008-08-19T09:00:23Z</dcterms:created>
  <dcterms:modified xsi:type="dcterms:W3CDTF">2024-05-06T09:55:24Z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119c9c6-c312-493f-bc91-1871f81047af_Enabled">
    <vt:lpwstr>True</vt:lpwstr>
  </property>
  <property fmtid="{D5CDD505-2E9C-101B-9397-08002B2CF9AE}" pid="3" name="MSIP_Label_a119c9c6-c312-493f-bc91-1871f81047af_SiteId">
    <vt:lpwstr>faac5f16-6c6a-4379-bf59-205b22f007ec</vt:lpwstr>
  </property>
  <property fmtid="{D5CDD505-2E9C-101B-9397-08002B2CF9AE}" pid="4" name="MSIP_Label_a119c9c6-c312-493f-bc91-1871f81047af_Owner">
    <vt:lpwstr>palonso@grupobme.es</vt:lpwstr>
  </property>
  <property fmtid="{D5CDD505-2E9C-101B-9397-08002B2CF9AE}" pid="5" name="MSIP_Label_a119c9c6-c312-493f-bc91-1871f81047af_SetDate">
    <vt:lpwstr>2021-12-03T09:35:20.3784138Z</vt:lpwstr>
  </property>
  <property fmtid="{D5CDD505-2E9C-101B-9397-08002B2CF9AE}" pid="6" name="MSIP_Label_a119c9c6-c312-493f-bc91-1871f81047af_Name">
    <vt:lpwstr>Internal</vt:lpwstr>
  </property>
  <property fmtid="{D5CDD505-2E9C-101B-9397-08002B2CF9AE}" pid="7" name="MSIP_Label_a119c9c6-c312-493f-bc91-1871f81047af_Application">
    <vt:lpwstr>Microsoft Azure Information Protection</vt:lpwstr>
  </property>
  <property fmtid="{D5CDD505-2E9C-101B-9397-08002B2CF9AE}" pid="8" name="MSIP_Label_a119c9c6-c312-493f-bc91-1871f81047af_ActionId">
    <vt:lpwstr>820183a9-9409-425a-9059-4bfab24faeb9</vt:lpwstr>
  </property>
  <property fmtid="{D5CDD505-2E9C-101B-9397-08002B2CF9AE}" pid="9" name="MSIP_Label_a119c9c6-c312-493f-bc91-1871f81047af_Extended_MSFT_Method">
    <vt:lpwstr>Automatic</vt:lpwstr>
  </property>
  <property fmtid="{D5CDD505-2E9C-101B-9397-08002B2CF9AE}" pid="10" name="MSIP_Label_4da52270-6ed3-4abe-ba7c-b9255dadcdf9_Enabled">
    <vt:lpwstr>true</vt:lpwstr>
  </property>
  <property fmtid="{D5CDD505-2E9C-101B-9397-08002B2CF9AE}" pid="11" name="MSIP_Label_4da52270-6ed3-4abe-ba7c-b9255dadcdf9_SetDate">
    <vt:lpwstr>2024-04-03T11:44:00Z</vt:lpwstr>
  </property>
  <property fmtid="{D5CDD505-2E9C-101B-9397-08002B2CF9AE}" pid="12" name="MSIP_Label_4da52270-6ed3-4abe-ba7c-b9255dadcdf9_Method">
    <vt:lpwstr>Standard</vt:lpwstr>
  </property>
  <property fmtid="{D5CDD505-2E9C-101B-9397-08002B2CF9AE}" pid="13" name="MSIP_Label_4da52270-6ed3-4abe-ba7c-b9255dadcdf9_Name">
    <vt:lpwstr>4da52270-6ed3-4abe-ba7c-b9255dadcdf9</vt:lpwstr>
  </property>
  <property fmtid="{D5CDD505-2E9C-101B-9397-08002B2CF9AE}" pid="14" name="MSIP_Label_4da52270-6ed3-4abe-ba7c-b9255dadcdf9_SiteId">
    <vt:lpwstr>46e04f2b-093e-4ad0-a99f-0331aa506e12</vt:lpwstr>
  </property>
  <property fmtid="{D5CDD505-2E9C-101B-9397-08002B2CF9AE}" pid="15" name="MSIP_Label_4da52270-6ed3-4abe-ba7c-b9255dadcdf9_ActionId">
    <vt:lpwstr>a504b141-7255-4955-843b-b93845cd99ae</vt:lpwstr>
  </property>
  <property fmtid="{D5CDD505-2E9C-101B-9397-08002B2CF9AE}" pid="16" name="MSIP_Label_4da52270-6ed3-4abe-ba7c-b9255dadcdf9_ContentBits">
    <vt:lpwstr>2</vt:lpwstr>
  </property>
</Properties>
</file>